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Булзи отчет об исполнении бюджета\"/>
    </mc:Choice>
  </mc:AlternateContent>
  <bookViews>
    <workbookView xWindow="-105" yWindow="-105" windowWidth="23250" windowHeight="12450"/>
  </bookViews>
  <sheets>
    <sheet name="Бюджет" sheetId="1" r:id="rId1"/>
  </sheets>
  <definedNames>
    <definedName name="APPT" localSheetId="0">Бюджет!$A$44</definedName>
    <definedName name="FIO" localSheetId="0">Бюджет!$G$44</definedName>
    <definedName name="LAST_CELL" localSheetId="0">Бюджет!#REF!</definedName>
    <definedName name="SIGN" localSheetId="0">Бюджет!$A$44:$L$44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G80" i="1"/>
  <c r="G67" i="1"/>
  <c r="G54" i="1"/>
  <c r="G37" i="1"/>
  <c r="G32" i="1"/>
  <c r="G58" i="1" l="1"/>
  <c r="G57" i="1"/>
  <c r="G38" i="1"/>
  <c r="G35" i="1"/>
  <c r="G61" i="1" l="1"/>
  <c r="G55" i="1"/>
  <c r="G66" i="1" l="1"/>
  <c r="G60" i="1" l="1"/>
  <c r="G50" i="1"/>
  <c r="G51" i="1"/>
  <c r="G45" i="1" l="1"/>
  <c r="G39" i="1" l="1"/>
  <c r="G33" i="1"/>
  <c r="G34" i="1"/>
  <c r="G36" i="1"/>
  <c r="G76" i="1" l="1"/>
  <c r="G63" i="1"/>
  <c r="G62" i="1"/>
  <c r="G59" i="1"/>
  <c r="G48" i="1"/>
  <c r="G41" i="1"/>
  <c r="G74" i="1" l="1"/>
  <c r="G31" i="1" l="1"/>
  <c r="G40" i="1"/>
  <c r="G42" i="1"/>
  <c r="G43" i="1"/>
  <c r="G44" i="1"/>
  <c r="G46" i="1"/>
  <c r="G47" i="1"/>
  <c r="G49" i="1"/>
  <c r="G52" i="1"/>
  <c r="G53" i="1"/>
  <c r="G56" i="1"/>
  <c r="G64" i="1"/>
  <c r="G65" i="1"/>
  <c r="G68" i="1"/>
  <c r="G69" i="1"/>
  <c r="G70" i="1"/>
  <c r="G71" i="1"/>
  <c r="G72" i="1"/>
  <c r="G73" i="1"/>
  <c r="G75" i="1"/>
  <c r="G77" i="1"/>
  <c r="G78" i="1"/>
  <c r="G79" i="1"/>
  <c r="G30" i="1"/>
  <c r="G81" i="1" l="1"/>
</calcChain>
</file>

<file path=xl/sharedStrings.xml><?xml version="1.0" encoding="utf-8"?>
<sst xmlns="http://schemas.openxmlformats.org/spreadsheetml/2006/main" count="212" uniqueCount="80">
  <si>
    <t>Раздел</t>
  </si>
  <si>
    <t>Подраздел</t>
  </si>
  <si>
    <t>КОСГУ</t>
  </si>
  <si>
    <t>Наименование КОСГУ</t>
  </si>
  <si>
    <t>01</t>
  </si>
  <si>
    <t>02</t>
  </si>
  <si>
    <t>211</t>
  </si>
  <si>
    <t>213</t>
  </si>
  <si>
    <t>Начисления на выплаты по оплате труда</t>
  </si>
  <si>
    <t>04</t>
  </si>
  <si>
    <t>221</t>
  </si>
  <si>
    <t>Услуги связи</t>
  </si>
  <si>
    <t>223</t>
  </si>
  <si>
    <t>225</t>
  </si>
  <si>
    <t>226</t>
  </si>
  <si>
    <t>266</t>
  </si>
  <si>
    <t>291</t>
  </si>
  <si>
    <t>343</t>
  </si>
  <si>
    <t>346</t>
  </si>
  <si>
    <t>349</t>
  </si>
  <si>
    <t>13</t>
  </si>
  <si>
    <t>03</t>
  </si>
  <si>
    <t>10</t>
  </si>
  <si>
    <t>05</t>
  </si>
  <si>
    <t>08</t>
  </si>
  <si>
    <t>264</t>
  </si>
  <si>
    <t>11</t>
  </si>
  <si>
    <t>Итого</t>
  </si>
  <si>
    <t>Заработная плата главы</t>
  </si>
  <si>
    <t>Заработная плата аппарат управления</t>
  </si>
  <si>
    <t>Заработная плата военкомат</t>
  </si>
  <si>
    <t>уличное освещение</t>
  </si>
  <si>
    <t>Заработная плата культура</t>
  </si>
  <si>
    <t>ГСМ</t>
  </si>
  <si>
    <t>Заработная плата спорт</t>
  </si>
  <si>
    <t>остаток</t>
  </si>
  <si>
    <t>Исполнено</t>
  </si>
  <si>
    <t>Лимиты</t>
  </si>
  <si>
    <t>310</t>
  </si>
  <si>
    <t>222</t>
  </si>
  <si>
    <t xml:space="preserve">Уплата прочих налогов
(налог на имущество, транспортный налог, земельный налог)
</t>
  </si>
  <si>
    <t>Канцелярские</t>
  </si>
  <si>
    <t>канцелярские товары для работы административной комиссии</t>
  </si>
  <si>
    <t>канцелярские товары</t>
  </si>
  <si>
    <t>Приобретение холодильника</t>
  </si>
  <si>
    <t>347</t>
  </si>
  <si>
    <t>Призы</t>
  </si>
  <si>
    <t>244</t>
  </si>
  <si>
    <t>Заработная плата председателя</t>
  </si>
  <si>
    <t>09</t>
  </si>
  <si>
    <t xml:space="preserve">Содержание имущества
( услуги по уборке помещения администрации, поверка огнетушителей, заправка картриджей)
</t>
  </si>
  <si>
    <t>Социальные пособия и компенсация персоналу в денежной форме</t>
  </si>
  <si>
    <t>212</t>
  </si>
  <si>
    <t>Прочие несоциальные выплаты персоналу в денежной форме</t>
  </si>
  <si>
    <t>Транспортные услуги</t>
  </si>
  <si>
    <t>Электроэнергия,водоснабжение,водоотведение администрация</t>
  </si>
  <si>
    <t>увеличение стоимости материальных запасов для целей капитальных вложений (приобретение монитора)</t>
  </si>
  <si>
    <t>Прочие работы и услуги</t>
  </si>
  <si>
    <t xml:space="preserve">Противопожарные мероприятия
(опашка,устройство проивопожарных полос)
</t>
  </si>
  <si>
    <t>Очистка от снега тротуаров, подъезд к храму</t>
  </si>
  <si>
    <t>Транспортные услуги (оплата спецтехники)</t>
  </si>
  <si>
    <t>ремонтно наладочные испытания котлов техническое обслуживание водопроводных сетей</t>
  </si>
  <si>
    <t>актуализация схем тепло-, водоснабжения санитарно-эпидемиалогической экспертизы пректной документации</t>
  </si>
  <si>
    <t xml:space="preserve"> субсидия на технические мероприятия по подготовке коммунальной инфраструктуры к отопительному сезону </t>
  </si>
  <si>
    <t>приобретение огнетушителей насосных агрегатов</t>
  </si>
  <si>
    <t>приобретение кранов для манометра</t>
  </si>
  <si>
    <t>разработку Генерального плана Булзинского сельского поселения,разраб Правил землепольз и застройки  Булзин СП</t>
  </si>
  <si>
    <t>Оплата за уличные светильники</t>
  </si>
  <si>
    <t>теплоснабжение водоснабжение,водоотведение</t>
  </si>
  <si>
    <t>земельный налог</t>
  </si>
  <si>
    <t>Приобретение основных средств (микроволновая печь)</t>
  </si>
  <si>
    <t>Приобретение хоз.товаров,  канц.товаров,</t>
  </si>
  <si>
    <t xml:space="preserve">Публикация офиц. документов в газете Красное знамя,
 оплата по договору 
  оплата за обслуживание программы «1С,поставка периодических печатных изданий на 24г.)
</t>
  </si>
  <si>
    <t>292</t>
  </si>
  <si>
    <t>Приобретение основных средств ( принтер)</t>
  </si>
  <si>
    <t>Содержание контейнерных площадок, замена уличных светильников, спил деревьев</t>
  </si>
  <si>
    <t>344</t>
  </si>
  <si>
    <t>призы</t>
  </si>
  <si>
    <t xml:space="preserve">Доплата к пенсии </t>
  </si>
  <si>
    <r>
      <t xml:space="preserve">ОТЧЕТ ОБ ИСПОЛНЕНИИ БЮДЖЕТА
БУЛЗИНСКОГО СЕЛЬСКОГО ПОСЕЛЕНИЯ
за  2024 год
       Исполнение бюджета Булзинского сельского поселения за   2024 год осуществлялось в соответствии с решением Совета депутатов Булзинского сельского поселения от </t>
    </r>
    <r>
      <rPr>
        <b/>
        <sz val="11"/>
        <color theme="1"/>
        <rFont val="Times New Roman"/>
        <family val="1"/>
        <charset val="204"/>
      </rPr>
      <t>18.12.2024 № 98</t>
    </r>
    <r>
      <rPr>
        <b/>
        <sz val="11"/>
        <rFont val="Times New Roman"/>
        <family val="1"/>
        <charset val="204"/>
      </rPr>
      <t xml:space="preserve">
ДОХОДЫ
    Фактическая сумма доходов бюджета Булзинского сельского поселения за  2024 года составила 14250,2 тыс. рублей,  при этом поступления от налоговых и неналоговых доходов бюджета Булзинского сельского поселения выполнены на 127,7%, (562,70 тысяч рублей план и 718,7 тысяч рублей фактическое исполнение). 
РАСХОДЫ
Фактическая сумма расходов бюджета за   2024 год поселения составила 14357,8 тыс. рублей или 98,54 % от плановых значений.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</si>
</sst>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#,##0.0"/>
  </numFmts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</font>
    <font>
      <b/>
      <sz val="8"/>
      <name val="Arial Cyr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165" fontId="5" fillId="0" borderId="4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4" fontId="0" fillId="0" borderId="0" xfId="0" applyNumberFormat="1"/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190500</xdr:rowOff>
    </xdr:from>
    <xdr:to>
      <xdr:col>6</xdr:col>
      <xdr:colOff>209550</xdr:colOff>
      <xdr:row>84</xdr:row>
      <xdr:rowOff>47625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83229554-C89B-42A7-B485-90D276C4BCCF}"/>
            </a:ext>
          </a:extLst>
        </xdr:cNvPr>
        <xdr:cNvGrpSpPr>
          <a:grpSpLocks/>
        </xdr:cNvGrpSpPr>
      </xdr:nvGrpSpPr>
      <xdr:grpSpPr bwMode="auto">
        <a:xfrm>
          <a:off x="0" y="27679650"/>
          <a:ext cx="5010150" cy="371475"/>
          <a:chOff x="0" y="0"/>
          <a:chExt cx="1023" cy="255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C1623EB3-0597-4C45-8EBB-9B8A53A64F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Булзинского сельского поселения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387531A5-22EB-452C-A9F7-34C53018D5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1C670C71-1356-42DA-BE20-F8282F5221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C49909E9-E549-45E0-A73A-E86CB9AD59D2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ADE666EC-9DCE-4892-8D01-955825FFAC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И.А.Глазырина</a:t>
            </a:r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E9A6DED4-483D-4D6C-A678-DE04C9E7C6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:a16="http://schemas.microsoft.com/office/drawing/2014/main" id="{78CB5752-2DF1-4569-B449-106E46FFA2A3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5223</xdr:colOff>
      <xdr:row>85</xdr:row>
      <xdr:rowOff>77545</xdr:rowOff>
    </xdr:from>
    <xdr:to>
      <xdr:col>6</xdr:col>
      <xdr:colOff>240890</xdr:colOff>
      <xdr:row>87</xdr:row>
      <xdr:rowOff>2466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id="{C1B2144A-0AB4-4426-B3AD-68F1BC07ECA6}"/>
            </a:ext>
          </a:extLst>
        </xdr:cNvPr>
        <xdr:cNvGrpSpPr>
          <a:grpSpLocks/>
        </xdr:cNvGrpSpPr>
      </xdr:nvGrpSpPr>
      <xdr:grpSpPr bwMode="auto">
        <a:xfrm>
          <a:off x="5223" y="28242970"/>
          <a:ext cx="5036267" cy="248771"/>
          <a:chOff x="1" y="1"/>
          <a:chExt cx="1028" cy="185"/>
        </a:xfrm>
      </xdr:grpSpPr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31581C17-95DD-4AFC-9AFE-65C2CEEFDC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A4EAF206-9352-4504-A525-86AE509AD0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A1A657D-ECAD-4EF7-B46E-4308A972D7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C44B6CF0-4DED-41D3-8350-C4FFC29E86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EE75F980-2E5C-4912-8D7F-FCC701F1A0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82"/>
  <sheetViews>
    <sheetView showGridLines="0" tabSelected="1" view="pageLayout" zoomScaleNormal="100" workbookViewId="0">
      <selection activeCell="H9" sqref="H9"/>
    </sheetView>
  </sheetViews>
  <sheetFormatPr defaultRowHeight="12.75" customHeight="1" x14ac:dyDescent="0.2"/>
  <cols>
    <col min="1" max="1" width="8" customWidth="1"/>
    <col min="2" max="2" width="11.85546875" customWidth="1"/>
    <col min="3" max="3" width="7.7109375" customWidth="1"/>
    <col min="4" max="4" width="19.85546875" customWidth="1"/>
    <col min="5" max="5" width="9.7109375" customWidth="1"/>
    <col min="6" max="6" width="11.42578125" customWidth="1"/>
    <col min="7" max="7" width="15.85546875" customWidth="1"/>
    <col min="8" max="8" width="10.5703125" customWidth="1"/>
    <col min="9" max="10" width="15.42578125" hidden="1" customWidth="1"/>
    <col min="11" max="11" width="13.140625" hidden="1" customWidth="1"/>
    <col min="12" max="12" width="9.140625" hidden="1" customWidth="1"/>
    <col min="13" max="14" width="9.140625" customWidth="1"/>
  </cols>
  <sheetData>
    <row r="1" spans="1:14" x14ac:dyDescent="0.2">
      <c r="A1" s="25"/>
      <c r="B1" s="25"/>
      <c r="C1" s="25"/>
      <c r="D1" s="25"/>
      <c r="E1" s="25"/>
      <c r="F1" s="25"/>
      <c r="G1" s="25"/>
      <c r="H1" s="1"/>
      <c r="I1" s="1"/>
      <c r="J1" s="1"/>
      <c r="K1" s="2"/>
      <c r="L1" s="2"/>
      <c r="M1" s="2"/>
      <c r="N1" s="2"/>
    </row>
    <row r="2" spans="1:14" ht="14.25" x14ac:dyDescent="0.2">
      <c r="A2" s="26" t="s">
        <v>79</v>
      </c>
      <c r="B2" s="27"/>
      <c r="C2" s="27"/>
      <c r="D2" s="27"/>
      <c r="E2" s="27"/>
      <c r="F2" s="27"/>
      <c r="G2" s="27"/>
      <c r="H2" s="3"/>
      <c r="I2" s="3"/>
      <c r="J2" s="3"/>
      <c r="K2" s="3"/>
      <c r="L2" s="3"/>
      <c r="M2" s="3"/>
      <c r="N2" s="3"/>
    </row>
    <row r="3" spans="1:14" ht="14.25" x14ac:dyDescent="0.2">
      <c r="A3" s="27"/>
      <c r="B3" s="27"/>
      <c r="C3" s="27"/>
      <c r="D3" s="27"/>
      <c r="E3" s="27"/>
      <c r="F3" s="27"/>
      <c r="G3" s="27"/>
      <c r="H3" s="3"/>
      <c r="I3" s="3"/>
      <c r="J3" s="3"/>
      <c r="K3" s="3"/>
      <c r="L3" s="3"/>
      <c r="M3" s="3"/>
      <c r="N3" s="3"/>
    </row>
    <row r="4" spans="1:14" ht="14.25" x14ac:dyDescent="0.2">
      <c r="A4" s="27"/>
      <c r="B4" s="27"/>
      <c r="C4" s="27"/>
      <c r="D4" s="27"/>
      <c r="E4" s="27"/>
      <c r="F4" s="27"/>
      <c r="G4" s="27"/>
      <c r="H4" s="3"/>
      <c r="I4" s="3"/>
      <c r="J4" s="3"/>
      <c r="K4" s="3"/>
      <c r="L4" s="3"/>
      <c r="M4" s="3"/>
      <c r="N4" s="3"/>
    </row>
    <row r="5" spans="1:14" ht="14.25" x14ac:dyDescent="0.2">
      <c r="A5" s="27"/>
      <c r="B5" s="27"/>
      <c r="C5" s="27"/>
      <c r="D5" s="27"/>
      <c r="E5" s="27"/>
      <c r="F5" s="27"/>
      <c r="G5" s="27"/>
      <c r="H5" s="3"/>
      <c r="I5" s="3"/>
      <c r="J5" s="3"/>
      <c r="K5" s="3"/>
      <c r="L5" s="3"/>
      <c r="M5" s="3"/>
      <c r="N5" s="3"/>
    </row>
    <row r="6" spans="1:14" ht="14.25" x14ac:dyDescent="0.2">
      <c r="A6" s="27"/>
      <c r="B6" s="27"/>
      <c r="C6" s="27"/>
      <c r="D6" s="27"/>
      <c r="E6" s="27"/>
      <c r="F6" s="27"/>
      <c r="G6" s="27"/>
      <c r="H6" s="3"/>
      <c r="I6" s="3"/>
      <c r="J6" s="3"/>
      <c r="K6" s="3"/>
      <c r="L6" s="3"/>
      <c r="M6" s="3"/>
      <c r="N6" s="3"/>
    </row>
    <row r="7" spans="1:14" ht="14.25" x14ac:dyDescent="0.2">
      <c r="A7" s="27"/>
      <c r="B7" s="27"/>
      <c r="C7" s="27"/>
      <c r="D7" s="27"/>
      <c r="E7" s="27"/>
      <c r="F7" s="27"/>
      <c r="G7" s="27"/>
      <c r="H7" s="3"/>
      <c r="I7" s="3"/>
      <c r="J7" s="3"/>
      <c r="K7" s="3"/>
      <c r="L7" s="3"/>
      <c r="M7" s="3"/>
      <c r="N7" s="3"/>
    </row>
    <row r="8" spans="1:14" ht="14.25" x14ac:dyDescent="0.2">
      <c r="A8" s="27"/>
      <c r="B8" s="27"/>
      <c r="C8" s="27"/>
      <c r="D8" s="27"/>
      <c r="E8" s="27"/>
      <c r="F8" s="27"/>
      <c r="G8" s="27"/>
      <c r="H8" s="3"/>
      <c r="I8" s="3"/>
      <c r="J8" s="3"/>
      <c r="K8" s="3"/>
      <c r="L8" s="3"/>
      <c r="M8" s="3"/>
      <c r="N8" s="3"/>
    </row>
    <row r="9" spans="1:14" ht="14.25" x14ac:dyDescent="0.2">
      <c r="A9" s="27"/>
      <c r="B9" s="27"/>
      <c r="C9" s="27"/>
      <c r="D9" s="27"/>
      <c r="E9" s="27"/>
      <c r="F9" s="27"/>
      <c r="G9" s="27"/>
      <c r="H9" s="3"/>
      <c r="I9" s="3"/>
      <c r="J9" s="3"/>
      <c r="K9" s="3"/>
      <c r="L9" s="3"/>
      <c r="M9" s="3"/>
      <c r="N9" s="3"/>
    </row>
    <row r="10" spans="1:14" ht="14.25" x14ac:dyDescent="0.2">
      <c r="A10" s="27"/>
      <c r="B10" s="27"/>
      <c r="C10" s="27"/>
      <c r="D10" s="27"/>
      <c r="E10" s="27"/>
      <c r="F10" s="27"/>
      <c r="G10" s="27"/>
      <c r="H10" s="3"/>
      <c r="I10" s="3"/>
      <c r="J10" s="3"/>
      <c r="K10" s="3"/>
      <c r="L10" s="3"/>
      <c r="M10" s="3"/>
      <c r="N10" s="3"/>
    </row>
    <row r="11" spans="1:14" ht="14.25" x14ac:dyDescent="0.2">
      <c r="A11" s="27"/>
      <c r="B11" s="27"/>
      <c r="C11" s="27"/>
      <c r="D11" s="27"/>
      <c r="E11" s="27"/>
      <c r="F11" s="27"/>
      <c r="G11" s="27"/>
      <c r="H11" s="3"/>
      <c r="I11" s="3"/>
      <c r="J11" s="3"/>
      <c r="K11" s="3"/>
      <c r="L11" s="3"/>
      <c r="M11" s="3"/>
      <c r="N11" s="3"/>
    </row>
    <row r="12" spans="1:14" ht="14.25" x14ac:dyDescent="0.2">
      <c r="A12" s="27"/>
      <c r="B12" s="27"/>
      <c r="C12" s="27"/>
      <c r="D12" s="27"/>
      <c r="E12" s="27"/>
      <c r="F12" s="27"/>
      <c r="G12" s="27"/>
      <c r="H12" s="3"/>
      <c r="I12" s="3"/>
      <c r="J12" s="3"/>
      <c r="K12" s="3"/>
      <c r="L12" s="3"/>
      <c r="M12" s="3"/>
      <c r="N12" s="3"/>
    </row>
    <row r="13" spans="1:14" ht="14.25" x14ac:dyDescent="0.2">
      <c r="A13" s="27"/>
      <c r="B13" s="27"/>
      <c r="C13" s="27"/>
      <c r="D13" s="27"/>
      <c r="E13" s="27"/>
      <c r="F13" s="27"/>
      <c r="G13" s="27"/>
      <c r="H13" s="3"/>
      <c r="I13" s="3"/>
      <c r="J13" s="3"/>
      <c r="K13" s="3"/>
      <c r="L13" s="3"/>
      <c r="M13" s="3"/>
      <c r="N13" s="3"/>
    </row>
    <row r="14" spans="1:14" ht="14.25" x14ac:dyDescent="0.2">
      <c r="A14" s="27"/>
      <c r="B14" s="27"/>
      <c r="C14" s="27"/>
      <c r="D14" s="27"/>
      <c r="E14" s="27"/>
      <c r="F14" s="27"/>
      <c r="G14" s="27"/>
      <c r="H14" s="3"/>
      <c r="I14" s="3"/>
      <c r="J14" s="3"/>
      <c r="K14" s="3"/>
      <c r="L14" s="3"/>
      <c r="M14" s="3"/>
      <c r="N14" s="3"/>
    </row>
    <row r="15" spans="1:14" ht="14.25" x14ac:dyDescent="0.2">
      <c r="A15" s="27"/>
      <c r="B15" s="27"/>
      <c r="C15" s="27"/>
      <c r="D15" s="27"/>
      <c r="E15" s="27"/>
      <c r="F15" s="27"/>
      <c r="G15" s="27"/>
      <c r="H15" s="3"/>
      <c r="I15" s="3"/>
      <c r="J15" s="3"/>
      <c r="K15" s="3"/>
      <c r="L15" s="3"/>
      <c r="M15" s="3"/>
      <c r="N15" s="3"/>
    </row>
    <row r="16" spans="1:14" ht="14.25" x14ac:dyDescent="0.2">
      <c r="A16" s="27"/>
      <c r="B16" s="27"/>
      <c r="C16" s="27"/>
      <c r="D16" s="27"/>
      <c r="E16" s="27"/>
      <c r="F16" s="27"/>
      <c r="G16" s="27"/>
      <c r="H16" s="3"/>
      <c r="I16" s="3"/>
      <c r="J16" s="3"/>
      <c r="K16" s="3"/>
      <c r="L16" s="3"/>
      <c r="M16" s="3"/>
      <c r="N16" s="3"/>
    </row>
    <row r="17" spans="1:14" ht="14.25" x14ac:dyDescent="0.2">
      <c r="A17" s="27"/>
      <c r="B17" s="27"/>
      <c r="C17" s="27"/>
      <c r="D17" s="27"/>
      <c r="E17" s="27"/>
      <c r="F17" s="27"/>
      <c r="G17" s="27"/>
      <c r="H17" s="3"/>
      <c r="I17" s="3"/>
      <c r="J17" s="3"/>
      <c r="K17" s="3"/>
      <c r="L17" s="3"/>
      <c r="M17" s="3"/>
      <c r="N17" s="3"/>
    </row>
    <row r="18" spans="1:14" ht="14.25" x14ac:dyDescent="0.2">
      <c r="A18" s="27"/>
      <c r="B18" s="27"/>
      <c r="C18" s="27"/>
      <c r="D18" s="27"/>
      <c r="E18" s="27"/>
      <c r="F18" s="27"/>
      <c r="G18" s="27"/>
      <c r="H18" s="3"/>
      <c r="I18" s="3"/>
      <c r="J18" s="3"/>
      <c r="K18" s="3"/>
      <c r="L18" s="3"/>
      <c r="M18" s="3"/>
      <c r="N18" s="3"/>
    </row>
    <row r="19" spans="1:14" ht="14.25" x14ac:dyDescent="0.2">
      <c r="A19" s="27"/>
      <c r="B19" s="27"/>
      <c r="C19" s="27"/>
      <c r="D19" s="27"/>
      <c r="E19" s="27"/>
      <c r="F19" s="27"/>
      <c r="G19" s="27"/>
      <c r="H19" s="3"/>
      <c r="I19" s="3"/>
      <c r="J19" s="3"/>
      <c r="K19" s="3"/>
      <c r="L19" s="3"/>
      <c r="M19" s="3"/>
      <c r="N19" s="3"/>
    </row>
    <row r="20" spans="1:14" ht="14.25" x14ac:dyDescent="0.2">
      <c r="A20" s="27"/>
      <c r="B20" s="27"/>
      <c r="C20" s="27"/>
      <c r="D20" s="27"/>
      <c r="E20" s="27"/>
      <c r="F20" s="27"/>
      <c r="G20" s="27"/>
      <c r="H20" s="3"/>
      <c r="I20" s="3"/>
      <c r="J20" s="3"/>
      <c r="K20" s="3"/>
      <c r="L20" s="3"/>
      <c r="M20" s="3"/>
      <c r="N20" s="3"/>
    </row>
    <row r="21" spans="1:14" ht="14.25" x14ac:dyDescent="0.2">
      <c r="A21" s="27"/>
      <c r="B21" s="27"/>
      <c r="C21" s="27"/>
      <c r="D21" s="27"/>
      <c r="E21" s="27"/>
      <c r="F21" s="27"/>
      <c r="G21" s="27"/>
      <c r="H21" s="3"/>
      <c r="I21" s="3"/>
      <c r="J21" s="3"/>
      <c r="K21" s="3"/>
      <c r="L21" s="3"/>
      <c r="M21" s="3"/>
      <c r="N21" s="3"/>
    </row>
    <row r="22" spans="1:14" ht="14.25" x14ac:dyDescent="0.2">
      <c r="A22" s="27"/>
      <c r="B22" s="27"/>
      <c r="C22" s="27"/>
      <c r="D22" s="27"/>
      <c r="E22" s="27"/>
      <c r="F22" s="27"/>
      <c r="G22" s="27"/>
      <c r="H22" s="3"/>
      <c r="I22" s="3"/>
      <c r="J22" s="3"/>
      <c r="K22" s="3"/>
      <c r="L22" s="3"/>
      <c r="M22" s="3"/>
      <c r="N22" s="3"/>
    </row>
    <row r="23" spans="1:14" ht="14.25" x14ac:dyDescent="0.2">
      <c r="A23" s="27"/>
      <c r="B23" s="27"/>
      <c r="C23" s="27"/>
      <c r="D23" s="27"/>
      <c r="E23" s="27"/>
      <c r="F23" s="27"/>
      <c r="G23" s="27"/>
      <c r="H23" s="3"/>
      <c r="I23" s="3"/>
      <c r="J23" s="3"/>
      <c r="K23" s="3"/>
      <c r="L23" s="3"/>
      <c r="M23" s="3"/>
      <c r="N23" s="3"/>
    </row>
    <row r="24" spans="1:14" ht="14.25" x14ac:dyDescent="0.2">
      <c r="A24" s="27"/>
      <c r="B24" s="27"/>
      <c r="C24" s="27"/>
      <c r="D24" s="27"/>
      <c r="E24" s="27"/>
      <c r="F24" s="27"/>
      <c r="G24" s="27"/>
      <c r="H24" s="3"/>
      <c r="I24" s="3"/>
      <c r="J24" s="3"/>
      <c r="K24" s="3"/>
      <c r="L24" s="3"/>
      <c r="M24" s="3"/>
      <c r="N24" s="3"/>
    </row>
    <row r="25" spans="1:14" ht="14.25" x14ac:dyDescent="0.2">
      <c r="A25" s="27"/>
      <c r="B25" s="27"/>
      <c r="C25" s="27"/>
      <c r="D25" s="27"/>
      <c r="E25" s="27"/>
      <c r="F25" s="27"/>
      <c r="G25" s="27"/>
      <c r="H25" s="3"/>
      <c r="I25" s="3"/>
      <c r="J25" s="3"/>
      <c r="K25" s="3"/>
      <c r="L25" s="3"/>
      <c r="M25" s="3"/>
      <c r="N25" s="3"/>
    </row>
    <row r="26" spans="1:14" ht="14.25" x14ac:dyDescent="0.2">
      <c r="A26" s="27"/>
      <c r="B26" s="27"/>
      <c r="C26" s="27"/>
      <c r="D26" s="27"/>
      <c r="E26" s="27"/>
      <c r="F26" s="27"/>
      <c r="G26" s="27"/>
      <c r="H26" s="3"/>
      <c r="I26" s="3"/>
      <c r="J26" s="3"/>
      <c r="K26" s="4"/>
      <c r="L26" s="4"/>
      <c r="M26" s="3"/>
      <c r="N26" s="3"/>
    </row>
    <row r="27" spans="1:14" ht="14.25" x14ac:dyDescent="0.2">
      <c r="A27" s="27"/>
      <c r="B27" s="27"/>
      <c r="C27" s="27"/>
      <c r="D27" s="27"/>
      <c r="E27" s="27"/>
      <c r="F27" s="27"/>
      <c r="G27" s="27"/>
      <c r="H27" s="3"/>
      <c r="I27" s="3"/>
      <c r="J27" s="3"/>
      <c r="K27" s="4"/>
      <c r="L27" s="4"/>
      <c r="M27" s="3"/>
      <c r="N27" s="3"/>
    </row>
    <row r="28" spans="1:14" ht="14.25" x14ac:dyDescent="0.2">
      <c r="A28" s="27"/>
      <c r="B28" s="27"/>
      <c r="C28" s="27"/>
      <c r="D28" s="27"/>
      <c r="E28" s="27"/>
      <c r="F28" s="27"/>
      <c r="G28" s="27"/>
      <c r="H28" s="3"/>
      <c r="I28" s="3"/>
      <c r="J28" s="3"/>
      <c r="K28" s="2"/>
      <c r="L28" s="2"/>
      <c r="M28" s="2"/>
      <c r="N28" s="2"/>
    </row>
    <row r="29" spans="1:14" ht="30" customHeight="1" x14ac:dyDescent="0.2">
      <c r="A29" s="5" t="s">
        <v>0</v>
      </c>
      <c r="B29" s="5" t="s">
        <v>1</v>
      </c>
      <c r="C29" s="5" t="s">
        <v>2</v>
      </c>
      <c r="D29" s="5" t="s">
        <v>3</v>
      </c>
      <c r="E29" s="5" t="s">
        <v>37</v>
      </c>
      <c r="F29" s="5" t="s">
        <v>36</v>
      </c>
      <c r="G29" s="5" t="s">
        <v>35</v>
      </c>
      <c r="H29" s="12"/>
      <c r="I29" s="12"/>
      <c r="J29" s="12"/>
    </row>
    <row r="30" spans="1:14" x14ac:dyDescent="0.2">
      <c r="A30" s="6" t="s">
        <v>4</v>
      </c>
      <c r="B30" s="6" t="s">
        <v>5</v>
      </c>
      <c r="C30" s="7" t="s">
        <v>6</v>
      </c>
      <c r="D30" s="6" t="s">
        <v>28</v>
      </c>
      <c r="E30" s="8">
        <v>448.5</v>
      </c>
      <c r="F30" s="8">
        <v>403.2</v>
      </c>
      <c r="G30" s="8">
        <f>E30-F30</f>
        <v>45.300000000000011</v>
      </c>
      <c r="H30" s="13"/>
      <c r="I30" s="13"/>
      <c r="J30" s="13"/>
    </row>
    <row r="31" spans="1:14" ht="30" customHeight="1" x14ac:dyDescent="0.2">
      <c r="A31" s="6" t="s">
        <v>4</v>
      </c>
      <c r="B31" s="6" t="s">
        <v>5</v>
      </c>
      <c r="C31" s="7" t="s">
        <v>7</v>
      </c>
      <c r="D31" s="6" t="s">
        <v>8</v>
      </c>
      <c r="E31" s="8">
        <v>193.8</v>
      </c>
      <c r="F31" s="8">
        <v>138.69999999999999</v>
      </c>
      <c r="G31" s="8">
        <f t="shared" ref="G31:G80" si="0">E31-F31</f>
        <v>55.100000000000023</v>
      </c>
      <c r="H31" s="13"/>
      <c r="I31" s="13"/>
      <c r="J31" s="13"/>
    </row>
    <row r="32" spans="1:14" ht="33.75" customHeight="1" x14ac:dyDescent="0.2">
      <c r="A32" s="6" t="s">
        <v>4</v>
      </c>
      <c r="B32" s="6" t="s">
        <v>5</v>
      </c>
      <c r="C32" s="7" t="s">
        <v>15</v>
      </c>
      <c r="D32" s="6" t="s">
        <v>51</v>
      </c>
      <c r="E32" s="8">
        <v>9.3000000000000007</v>
      </c>
      <c r="F32" s="8">
        <v>9.3000000000000007</v>
      </c>
      <c r="G32" s="8">
        <f>E32-F32</f>
        <v>0</v>
      </c>
      <c r="H32" s="13"/>
      <c r="I32" s="13"/>
      <c r="J32" s="13"/>
    </row>
    <row r="33" spans="1:10" ht="30" customHeight="1" x14ac:dyDescent="0.2">
      <c r="A33" s="6" t="s">
        <v>4</v>
      </c>
      <c r="B33" s="6" t="s">
        <v>21</v>
      </c>
      <c r="C33" s="7" t="s">
        <v>6</v>
      </c>
      <c r="D33" s="6" t="s">
        <v>48</v>
      </c>
      <c r="E33" s="8">
        <v>352.8</v>
      </c>
      <c r="F33" s="8">
        <v>332.5</v>
      </c>
      <c r="G33" s="8">
        <f t="shared" si="0"/>
        <v>20.300000000000011</v>
      </c>
      <c r="H33" s="13"/>
      <c r="I33" s="13"/>
      <c r="J33" s="13"/>
    </row>
    <row r="34" spans="1:10" ht="30" customHeight="1" x14ac:dyDescent="0.2">
      <c r="A34" s="6" t="s">
        <v>4</v>
      </c>
      <c r="B34" s="6" t="s">
        <v>21</v>
      </c>
      <c r="C34" s="7" t="s">
        <v>7</v>
      </c>
      <c r="D34" s="6" t="s">
        <v>8</v>
      </c>
      <c r="E34" s="8">
        <v>107.3</v>
      </c>
      <c r="F34" s="8">
        <v>97.1</v>
      </c>
      <c r="G34" s="8">
        <f t="shared" si="0"/>
        <v>10.200000000000003</v>
      </c>
      <c r="H34" s="13"/>
      <c r="I34" s="13"/>
      <c r="J34" s="13"/>
    </row>
    <row r="35" spans="1:10" ht="33" customHeight="1" x14ac:dyDescent="0.2">
      <c r="A35" s="6" t="s">
        <v>4</v>
      </c>
      <c r="B35" s="6" t="s">
        <v>21</v>
      </c>
      <c r="C35" s="7" t="s">
        <v>15</v>
      </c>
      <c r="D35" s="6" t="s">
        <v>51</v>
      </c>
      <c r="E35" s="8">
        <v>2.2000000000000002</v>
      </c>
      <c r="F35" s="8">
        <v>2.2000000000000002</v>
      </c>
      <c r="G35" s="8">
        <f t="shared" si="0"/>
        <v>0</v>
      </c>
      <c r="H35" s="13"/>
      <c r="I35" s="13"/>
      <c r="J35" s="13"/>
    </row>
    <row r="36" spans="1:10" ht="30" customHeight="1" x14ac:dyDescent="0.2">
      <c r="A36" s="6" t="s">
        <v>4</v>
      </c>
      <c r="B36" s="6" t="s">
        <v>9</v>
      </c>
      <c r="C36" s="7" t="s">
        <v>6</v>
      </c>
      <c r="D36" s="6" t="s">
        <v>29</v>
      </c>
      <c r="E36" s="8">
        <v>705.7</v>
      </c>
      <c r="F36" s="8">
        <v>685.2</v>
      </c>
      <c r="G36" s="8">
        <f t="shared" si="0"/>
        <v>20.5</v>
      </c>
      <c r="H36" s="13"/>
      <c r="I36" s="13"/>
      <c r="J36" s="13"/>
    </row>
    <row r="37" spans="1:10" ht="36" customHeight="1" x14ac:dyDescent="0.2">
      <c r="A37" s="6" t="s">
        <v>4</v>
      </c>
      <c r="B37" s="6" t="s">
        <v>9</v>
      </c>
      <c r="C37" s="7" t="s">
        <v>15</v>
      </c>
      <c r="D37" s="6" t="s">
        <v>51</v>
      </c>
      <c r="E37" s="8">
        <v>3.8</v>
      </c>
      <c r="F37" s="8">
        <v>3.8</v>
      </c>
      <c r="G37" s="8">
        <f t="shared" si="0"/>
        <v>0</v>
      </c>
      <c r="H37" s="13"/>
      <c r="I37" s="13"/>
      <c r="J37" s="13"/>
    </row>
    <row r="38" spans="1:10" ht="32.25" customHeight="1" x14ac:dyDescent="0.2">
      <c r="A38" s="6" t="s">
        <v>4</v>
      </c>
      <c r="B38" s="6" t="s">
        <v>9</v>
      </c>
      <c r="C38" s="7" t="s">
        <v>52</v>
      </c>
      <c r="D38" s="6" t="s">
        <v>53</v>
      </c>
      <c r="E38" s="8">
        <v>169.6</v>
      </c>
      <c r="F38" s="8">
        <v>169.6</v>
      </c>
      <c r="G38" s="8">
        <f t="shared" si="0"/>
        <v>0</v>
      </c>
      <c r="H38" s="13"/>
      <c r="I38" s="13"/>
      <c r="J38" s="13"/>
    </row>
    <row r="39" spans="1:10" ht="22.5" x14ac:dyDescent="0.2">
      <c r="A39" s="6" t="s">
        <v>4</v>
      </c>
      <c r="B39" s="6" t="s">
        <v>9</v>
      </c>
      <c r="C39" s="7" t="s">
        <v>7</v>
      </c>
      <c r="D39" s="6" t="s">
        <v>8</v>
      </c>
      <c r="E39" s="8">
        <v>179.4</v>
      </c>
      <c r="F39" s="8">
        <v>134.5</v>
      </c>
      <c r="G39" s="8">
        <f t="shared" si="0"/>
        <v>44.900000000000006</v>
      </c>
      <c r="H39" s="13"/>
      <c r="I39" s="13"/>
      <c r="J39" s="13"/>
    </row>
    <row r="40" spans="1:10" x14ac:dyDescent="0.2">
      <c r="A40" s="6" t="s">
        <v>4</v>
      </c>
      <c r="B40" s="6" t="s">
        <v>9</v>
      </c>
      <c r="C40" s="7" t="s">
        <v>10</v>
      </c>
      <c r="D40" s="6" t="s">
        <v>11</v>
      </c>
      <c r="E40" s="8">
        <v>54.5</v>
      </c>
      <c r="F40" s="8">
        <v>54.5</v>
      </c>
      <c r="G40" s="8">
        <f t="shared" si="0"/>
        <v>0</v>
      </c>
      <c r="H40" s="13"/>
      <c r="I40" s="13"/>
      <c r="J40" s="13"/>
    </row>
    <row r="41" spans="1:10" x14ac:dyDescent="0.2">
      <c r="A41" s="6" t="s">
        <v>4</v>
      </c>
      <c r="B41" s="6" t="s">
        <v>9</v>
      </c>
      <c r="C41" s="7" t="s">
        <v>39</v>
      </c>
      <c r="D41" s="6" t="s">
        <v>54</v>
      </c>
      <c r="E41" s="8">
        <v>29.3</v>
      </c>
      <c r="F41" s="8">
        <v>29.3</v>
      </c>
      <c r="G41" s="8">
        <f t="shared" si="0"/>
        <v>0</v>
      </c>
      <c r="H41" s="13"/>
      <c r="I41" s="13"/>
      <c r="J41" s="13"/>
    </row>
    <row r="42" spans="1:10" ht="33.75" customHeight="1" x14ac:dyDescent="0.2">
      <c r="A42" s="6" t="s">
        <v>4</v>
      </c>
      <c r="B42" s="6" t="s">
        <v>9</v>
      </c>
      <c r="C42" s="7" t="s">
        <v>12</v>
      </c>
      <c r="D42" s="6" t="s">
        <v>55</v>
      </c>
      <c r="E42" s="19">
        <v>243</v>
      </c>
      <c r="F42" s="19">
        <v>239.2</v>
      </c>
      <c r="G42" s="8">
        <f t="shared" si="0"/>
        <v>3.8000000000000114</v>
      </c>
      <c r="H42" s="13"/>
      <c r="I42" s="13"/>
      <c r="J42" s="13"/>
    </row>
    <row r="43" spans="1:10" ht="66" customHeight="1" x14ac:dyDescent="0.2">
      <c r="A43" s="6" t="s">
        <v>4</v>
      </c>
      <c r="B43" s="6" t="s">
        <v>9</v>
      </c>
      <c r="C43" s="7" t="s">
        <v>13</v>
      </c>
      <c r="D43" s="6" t="s">
        <v>50</v>
      </c>
      <c r="E43" s="8">
        <v>45.2</v>
      </c>
      <c r="F43" s="8">
        <v>42.2</v>
      </c>
      <c r="G43" s="8">
        <f t="shared" si="0"/>
        <v>3</v>
      </c>
      <c r="H43" s="13"/>
      <c r="I43" s="13"/>
      <c r="J43" s="13"/>
    </row>
    <row r="44" spans="1:10" ht="96" customHeight="1" x14ac:dyDescent="0.2">
      <c r="A44" s="6" t="s">
        <v>4</v>
      </c>
      <c r="B44" s="6" t="s">
        <v>9</v>
      </c>
      <c r="C44" s="7" t="s">
        <v>14</v>
      </c>
      <c r="D44" s="6" t="s">
        <v>72</v>
      </c>
      <c r="E44" s="8">
        <v>1285.2</v>
      </c>
      <c r="F44" s="8">
        <v>1283.9000000000001</v>
      </c>
      <c r="G44" s="8">
        <f t="shared" si="0"/>
        <v>1.2999999999999545</v>
      </c>
      <c r="H44" s="13"/>
      <c r="I44" s="13"/>
      <c r="J44" s="13"/>
    </row>
    <row r="45" spans="1:10" ht="52.5" customHeight="1" x14ac:dyDescent="0.2">
      <c r="A45" s="6" t="s">
        <v>4</v>
      </c>
      <c r="B45" s="6" t="s">
        <v>9</v>
      </c>
      <c r="C45" s="7" t="s">
        <v>73</v>
      </c>
      <c r="D45" s="6" t="s">
        <v>40</v>
      </c>
      <c r="E45" s="19">
        <v>3</v>
      </c>
      <c r="F45" s="8">
        <v>3</v>
      </c>
      <c r="G45" s="8">
        <f t="shared" si="0"/>
        <v>0</v>
      </c>
      <c r="H45" s="13"/>
      <c r="I45" s="13"/>
      <c r="J45" s="13"/>
    </row>
    <row r="46" spans="1:10" x14ac:dyDescent="0.2">
      <c r="A46" s="6" t="s">
        <v>4</v>
      </c>
      <c r="B46" s="6" t="s">
        <v>9</v>
      </c>
      <c r="C46" s="7" t="s">
        <v>17</v>
      </c>
      <c r="D46" s="6" t="s">
        <v>33</v>
      </c>
      <c r="E46" s="8">
        <v>150.69999999999999</v>
      </c>
      <c r="F46" s="8">
        <v>150.30000000000001</v>
      </c>
      <c r="G46" s="8">
        <f t="shared" si="0"/>
        <v>0.39999999999997726</v>
      </c>
      <c r="H46" s="13"/>
      <c r="I46" s="13"/>
      <c r="J46" s="13"/>
    </row>
    <row r="47" spans="1:10" ht="34.5" hidden="1" customHeight="1" x14ac:dyDescent="0.2">
      <c r="A47" s="6" t="s">
        <v>4</v>
      </c>
      <c r="B47" s="6" t="s">
        <v>9</v>
      </c>
      <c r="C47" s="7" t="s">
        <v>38</v>
      </c>
      <c r="D47" s="6" t="s">
        <v>44</v>
      </c>
      <c r="E47" s="19">
        <v>0</v>
      </c>
      <c r="F47" s="8">
        <v>0</v>
      </c>
      <c r="G47" s="8">
        <f t="shared" si="0"/>
        <v>0</v>
      </c>
      <c r="H47" s="13"/>
      <c r="I47" s="13"/>
      <c r="J47" s="13"/>
    </row>
    <row r="48" spans="1:10" ht="16.5" customHeight="1" x14ac:dyDescent="0.2">
      <c r="A48" s="18" t="s">
        <v>4</v>
      </c>
      <c r="B48" s="18" t="s">
        <v>9</v>
      </c>
      <c r="C48" s="17" t="s">
        <v>18</v>
      </c>
      <c r="D48" s="6" t="s">
        <v>41</v>
      </c>
      <c r="E48" s="8">
        <v>19.8</v>
      </c>
      <c r="F48" s="8">
        <v>19</v>
      </c>
      <c r="G48" s="8">
        <f t="shared" si="0"/>
        <v>0.80000000000000071</v>
      </c>
      <c r="H48" s="13"/>
      <c r="I48" s="13"/>
      <c r="J48" s="13"/>
    </row>
    <row r="49" spans="1:10" ht="53.25" customHeight="1" x14ac:dyDescent="0.2">
      <c r="A49" s="6" t="s">
        <v>4</v>
      </c>
      <c r="B49" s="6" t="s">
        <v>9</v>
      </c>
      <c r="C49" s="7" t="s">
        <v>45</v>
      </c>
      <c r="D49" s="6" t="s">
        <v>56</v>
      </c>
      <c r="E49" s="8">
        <v>9.6999999999999993</v>
      </c>
      <c r="F49" s="8">
        <v>9.6999999999999993</v>
      </c>
      <c r="G49" s="8">
        <f t="shared" si="0"/>
        <v>0</v>
      </c>
      <c r="H49" s="13"/>
      <c r="I49" s="13"/>
      <c r="J49" s="13"/>
    </row>
    <row r="50" spans="1:10" ht="24" customHeight="1" x14ac:dyDescent="0.2">
      <c r="A50" s="6" t="s">
        <v>4</v>
      </c>
      <c r="B50" s="6" t="s">
        <v>20</v>
      </c>
      <c r="C50" s="7" t="s">
        <v>14</v>
      </c>
      <c r="D50" s="6" t="s">
        <v>57</v>
      </c>
      <c r="E50" s="8">
        <v>13</v>
      </c>
      <c r="F50" s="8">
        <v>13</v>
      </c>
      <c r="G50" s="8">
        <f t="shared" si="0"/>
        <v>0</v>
      </c>
      <c r="H50" s="13"/>
      <c r="I50" s="13"/>
      <c r="J50" s="13"/>
    </row>
    <row r="51" spans="1:10" ht="41.25" customHeight="1" x14ac:dyDescent="0.2">
      <c r="A51" s="6" t="s">
        <v>4</v>
      </c>
      <c r="B51" s="6" t="s">
        <v>20</v>
      </c>
      <c r="C51" s="7" t="s">
        <v>18</v>
      </c>
      <c r="D51" s="6" t="s">
        <v>42</v>
      </c>
      <c r="E51" s="8">
        <v>0.1</v>
      </c>
      <c r="F51" s="8">
        <v>0.1</v>
      </c>
      <c r="G51" s="8">
        <f t="shared" si="0"/>
        <v>0</v>
      </c>
      <c r="H51" s="13"/>
      <c r="I51" s="13"/>
      <c r="J51" s="13"/>
    </row>
    <row r="52" spans="1:10" ht="22.5" x14ac:dyDescent="0.2">
      <c r="A52" s="16" t="s">
        <v>5</v>
      </c>
      <c r="B52" s="16" t="s">
        <v>21</v>
      </c>
      <c r="C52" s="15" t="s">
        <v>6</v>
      </c>
      <c r="D52" s="6" t="s">
        <v>30</v>
      </c>
      <c r="E52" s="8">
        <v>104.6</v>
      </c>
      <c r="F52" s="8">
        <v>104.6</v>
      </c>
      <c r="G52" s="8">
        <f t="shared" si="0"/>
        <v>0</v>
      </c>
      <c r="H52" s="13"/>
      <c r="I52" s="13"/>
      <c r="J52" s="13"/>
    </row>
    <row r="53" spans="1:10" ht="34.5" customHeight="1" x14ac:dyDescent="0.2">
      <c r="A53" s="6" t="s">
        <v>5</v>
      </c>
      <c r="B53" s="6" t="s">
        <v>21</v>
      </c>
      <c r="C53" s="7" t="s">
        <v>7</v>
      </c>
      <c r="D53" s="6" t="s">
        <v>8</v>
      </c>
      <c r="E53" s="8">
        <v>31.5</v>
      </c>
      <c r="F53" s="8">
        <v>31.5</v>
      </c>
      <c r="G53" s="8">
        <f t="shared" si="0"/>
        <v>0</v>
      </c>
      <c r="H53" s="13"/>
      <c r="I53" s="13"/>
      <c r="J53" s="13"/>
    </row>
    <row r="54" spans="1:10" ht="34.5" customHeight="1" x14ac:dyDescent="0.2">
      <c r="A54" s="6" t="s">
        <v>5</v>
      </c>
      <c r="B54" s="6" t="s">
        <v>21</v>
      </c>
      <c r="C54" s="7" t="s">
        <v>38</v>
      </c>
      <c r="D54" s="6" t="s">
        <v>74</v>
      </c>
      <c r="E54" s="8">
        <v>15.5</v>
      </c>
      <c r="F54" s="8">
        <v>15.5</v>
      </c>
      <c r="G54" s="8">
        <f t="shared" si="0"/>
        <v>0</v>
      </c>
      <c r="H54" s="13"/>
      <c r="I54" s="13"/>
      <c r="J54" s="13"/>
    </row>
    <row r="55" spans="1:10" ht="16.5" customHeight="1" x14ac:dyDescent="0.2">
      <c r="A55" s="6" t="s">
        <v>5</v>
      </c>
      <c r="B55" s="6" t="s">
        <v>21</v>
      </c>
      <c r="C55" s="7" t="s">
        <v>18</v>
      </c>
      <c r="D55" s="6" t="s">
        <v>43</v>
      </c>
      <c r="E55" s="8">
        <v>6.8</v>
      </c>
      <c r="F55" s="8">
        <v>6.8</v>
      </c>
      <c r="G55" s="8">
        <f t="shared" ref="G55" si="1">E55-F55</f>
        <v>0</v>
      </c>
      <c r="H55" s="13"/>
      <c r="I55" s="13"/>
      <c r="J55" s="13"/>
    </row>
    <row r="56" spans="1:10" ht="52.5" customHeight="1" x14ac:dyDescent="0.2">
      <c r="A56" s="6" t="s">
        <v>21</v>
      </c>
      <c r="B56" s="6" t="s">
        <v>22</v>
      </c>
      <c r="C56" s="7" t="s">
        <v>14</v>
      </c>
      <c r="D56" s="6" t="s">
        <v>58</v>
      </c>
      <c r="E56" s="8">
        <v>170</v>
      </c>
      <c r="F56" s="8">
        <v>170</v>
      </c>
      <c r="G56" s="8">
        <f t="shared" si="0"/>
        <v>0</v>
      </c>
      <c r="H56" s="13"/>
      <c r="I56" s="13"/>
      <c r="J56" s="13"/>
    </row>
    <row r="57" spans="1:10" ht="42" customHeight="1" x14ac:dyDescent="0.2">
      <c r="A57" s="6" t="s">
        <v>9</v>
      </c>
      <c r="B57" s="6" t="s">
        <v>49</v>
      </c>
      <c r="C57" s="7" t="s">
        <v>13</v>
      </c>
      <c r="D57" s="6" t="s">
        <v>59</v>
      </c>
      <c r="E57" s="8">
        <v>698.1</v>
      </c>
      <c r="F57" s="8">
        <v>698.1</v>
      </c>
      <c r="G57" s="8">
        <f>E57-F57</f>
        <v>0</v>
      </c>
      <c r="H57" s="13"/>
      <c r="I57" s="13"/>
      <c r="J57" s="13"/>
    </row>
    <row r="58" spans="1:10" ht="42" hidden="1" customHeight="1" x14ac:dyDescent="0.2">
      <c r="A58" s="6" t="s">
        <v>23</v>
      </c>
      <c r="B58" s="6" t="s">
        <v>5</v>
      </c>
      <c r="C58" s="7" t="s">
        <v>39</v>
      </c>
      <c r="D58" s="6" t="s">
        <v>60</v>
      </c>
      <c r="E58" s="8">
        <v>117</v>
      </c>
      <c r="F58" s="8">
        <v>117</v>
      </c>
      <c r="G58" s="8">
        <f>E58-F58</f>
        <v>0</v>
      </c>
      <c r="H58" s="13"/>
      <c r="I58" s="13"/>
      <c r="J58" s="13"/>
    </row>
    <row r="59" spans="1:10" ht="53.25" customHeight="1" x14ac:dyDescent="0.2">
      <c r="A59" s="6" t="s">
        <v>23</v>
      </c>
      <c r="B59" s="6" t="s">
        <v>5</v>
      </c>
      <c r="C59" s="7" t="s">
        <v>13</v>
      </c>
      <c r="D59" s="6" t="s">
        <v>61</v>
      </c>
      <c r="E59" s="19">
        <v>46.6</v>
      </c>
      <c r="F59" s="19">
        <v>46.6</v>
      </c>
      <c r="G59" s="8">
        <f t="shared" si="0"/>
        <v>0</v>
      </c>
      <c r="H59" s="13"/>
      <c r="I59" s="13"/>
      <c r="J59" s="13"/>
    </row>
    <row r="60" spans="1:10" ht="53.25" customHeight="1" x14ac:dyDescent="0.2">
      <c r="A60" s="6" t="s">
        <v>23</v>
      </c>
      <c r="B60" s="6" t="s">
        <v>5</v>
      </c>
      <c r="C60" s="7" t="s">
        <v>14</v>
      </c>
      <c r="D60" s="6" t="s">
        <v>62</v>
      </c>
      <c r="E60" s="8">
        <v>450.4</v>
      </c>
      <c r="F60" s="8">
        <v>450.4</v>
      </c>
      <c r="G60" s="8">
        <f t="shared" si="0"/>
        <v>0</v>
      </c>
      <c r="H60" s="13"/>
      <c r="I60" s="13"/>
      <c r="J60" s="13"/>
    </row>
    <row r="61" spans="1:10" ht="78.75" x14ac:dyDescent="0.2">
      <c r="A61" s="6" t="s">
        <v>23</v>
      </c>
      <c r="B61" s="6" t="s">
        <v>5</v>
      </c>
      <c r="C61" s="7" t="s">
        <v>47</v>
      </c>
      <c r="D61" s="6" t="s">
        <v>63</v>
      </c>
      <c r="E61" s="8">
        <v>6703.3</v>
      </c>
      <c r="F61" s="8">
        <v>6703.3</v>
      </c>
      <c r="G61" s="8">
        <f>E61-F61</f>
        <v>0</v>
      </c>
      <c r="H61" s="13"/>
      <c r="I61" s="13"/>
      <c r="J61" s="13"/>
    </row>
    <row r="62" spans="1:10" ht="42.75" customHeight="1" x14ac:dyDescent="0.2">
      <c r="A62" s="6" t="s">
        <v>23</v>
      </c>
      <c r="B62" s="6" t="s">
        <v>5</v>
      </c>
      <c r="C62" s="7" t="s">
        <v>38</v>
      </c>
      <c r="D62" s="6" t="s">
        <v>64</v>
      </c>
      <c r="E62" s="8">
        <v>199.5</v>
      </c>
      <c r="F62" s="8">
        <v>199.5</v>
      </c>
      <c r="G62" s="8">
        <f t="shared" si="0"/>
        <v>0</v>
      </c>
      <c r="H62" s="13"/>
      <c r="I62" s="13"/>
      <c r="J62" s="13"/>
    </row>
    <row r="63" spans="1:10" ht="31.5" customHeight="1" x14ac:dyDescent="0.2">
      <c r="A63" s="6" t="s">
        <v>23</v>
      </c>
      <c r="B63" s="6" t="s">
        <v>5</v>
      </c>
      <c r="C63" s="7" t="s">
        <v>18</v>
      </c>
      <c r="D63" s="6" t="s">
        <v>65</v>
      </c>
      <c r="E63" s="19">
        <v>97.4</v>
      </c>
      <c r="F63" s="19">
        <v>97.4</v>
      </c>
      <c r="G63" s="8">
        <f t="shared" si="0"/>
        <v>0</v>
      </c>
      <c r="H63" s="13"/>
      <c r="I63" s="13"/>
      <c r="J63" s="13"/>
    </row>
    <row r="64" spans="1:10" ht="23.25" customHeight="1" x14ac:dyDescent="0.2">
      <c r="A64" s="6" t="s">
        <v>23</v>
      </c>
      <c r="B64" s="6" t="s">
        <v>21</v>
      </c>
      <c r="C64" s="7" t="s">
        <v>12</v>
      </c>
      <c r="D64" s="6" t="s">
        <v>31</v>
      </c>
      <c r="E64" s="19">
        <v>999.7</v>
      </c>
      <c r="F64" s="19">
        <v>999.7</v>
      </c>
      <c r="G64" s="8">
        <f t="shared" si="0"/>
        <v>0</v>
      </c>
      <c r="H64" s="13"/>
      <c r="I64" s="13"/>
      <c r="J64" s="13"/>
    </row>
    <row r="65" spans="1:10" ht="56.25" x14ac:dyDescent="0.2">
      <c r="A65" s="6" t="s">
        <v>23</v>
      </c>
      <c r="B65" s="6" t="s">
        <v>21</v>
      </c>
      <c r="C65" s="7" t="s">
        <v>13</v>
      </c>
      <c r="D65" s="6" t="s">
        <v>75</v>
      </c>
      <c r="E65" s="19">
        <v>189</v>
      </c>
      <c r="F65" s="19">
        <v>189</v>
      </c>
      <c r="G65" s="8">
        <f t="shared" si="0"/>
        <v>0</v>
      </c>
      <c r="H65" s="13"/>
      <c r="I65" s="13"/>
      <c r="J65" s="13"/>
    </row>
    <row r="66" spans="1:10" ht="31.5" customHeight="1" x14ac:dyDescent="0.2">
      <c r="A66" s="6" t="s">
        <v>23</v>
      </c>
      <c r="B66" s="6" t="s">
        <v>21</v>
      </c>
      <c r="C66" s="7" t="s">
        <v>38</v>
      </c>
      <c r="D66" s="6" t="s">
        <v>67</v>
      </c>
      <c r="E66" s="8">
        <v>93.2</v>
      </c>
      <c r="F66" s="8">
        <v>93.2</v>
      </c>
      <c r="G66" s="8">
        <f t="shared" ref="G66:G67" si="2">E66-F66</f>
        <v>0</v>
      </c>
      <c r="H66" s="13"/>
      <c r="I66" s="13"/>
      <c r="J66" s="13"/>
    </row>
    <row r="67" spans="1:10" ht="31.5" customHeight="1" x14ac:dyDescent="0.2">
      <c r="A67" s="6" t="s">
        <v>23</v>
      </c>
      <c r="B67" s="6" t="s">
        <v>21</v>
      </c>
      <c r="C67" s="7" t="s">
        <v>76</v>
      </c>
      <c r="D67" s="6"/>
      <c r="E67" s="8">
        <v>59.9</v>
      </c>
      <c r="F67" s="8">
        <v>59.9</v>
      </c>
      <c r="G67" s="8">
        <f t="shared" si="2"/>
        <v>0</v>
      </c>
      <c r="H67" s="13"/>
      <c r="I67" s="13"/>
      <c r="J67" s="13"/>
    </row>
    <row r="68" spans="1:10" ht="64.5" customHeight="1" x14ac:dyDescent="0.2">
      <c r="A68" s="6" t="s">
        <v>23</v>
      </c>
      <c r="B68" s="6" t="s">
        <v>21</v>
      </c>
      <c r="C68" s="7" t="s">
        <v>13</v>
      </c>
      <c r="D68" s="6" t="s">
        <v>66</v>
      </c>
      <c r="E68" s="8">
        <v>110.1</v>
      </c>
      <c r="F68" s="8">
        <v>110.1</v>
      </c>
      <c r="G68" s="8">
        <f t="shared" si="0"/>
        <v>0</v>
      </c>
      <c r="H68" s="13"/>
      <c r="I68" s="13"/>
      <c r="J68" s="13"/>
    </row>
    <row r="69" spans="1:10" ht="22.5" x14ac:dyDescent="0.2">
      <c r="A69" s="6" t="s">
        <v>24</v>
      </c>
      <c r="B69" s="6" t="s">
        <v>4</v>
      </c>
      <c r="C69" s="7" t="s">
        <v>6</v>
      </c>
      <c r="D69" s="6" t="s">
        <v>32</v>
      </c>
      <c r="E69" s="8">
        <v>99.8</v>
      </c>
      <c r="F69" s="8">
        <v>99.8</v>
      </c>
      <c r="G69" s="8">
        <f t="shared" si="0"/>
        <v>0</v>
      </c>
      <c r="H69" s="13"/>
      <c r="I69" s="13"/>
      <c r="J69" s="13"/>
    </row>
    <row r="70" spans="1:10" ht="30" customHeight="1" x14ac:dyDescent="0.2">
      <c r="A70" s="6" t="s">
        <v>24</v>
      </c>
      <c r="B70" s="6" t="s">
        <v>4</v>
      </c>
      <c r="C70" s="7" t="s">
        <v>7</v>
      </c>
      <c r="D70" s="6" t="s">
        <v>8</v>
      </c>
      <c r="E70" s="8">
        <v>27.7</v>
      </c>
      <c r="F70" s="8">
        <v>27.7</v>
      </c>
      <c r="G70" s="8">
        <f t="shared" si="0"/>
        <v>0</v>
      </c>
      <c r="H70" s="13"/>
      <c r="I70" s="13"/>
      <c r="J70" s="13"/>
    </row>
    <row r="71" spans="1:10" ht="20.25" customHeight="1" x14ac:dyDescent="0.2">
      <c r="A71" s="6" t="s">
        <v>24</v>
      </c>
      <c r="B71" s="6" t="s">
        <v>4</v>
      </c>
      <c r="C71" s="7" t="s">
        <v>10</v>
      </c>
      <c r="D71" s="6" t="s">
        <v>11</v>
      </c>
      <c r="E71" s="8">
        <v>1.7</v>
      </c>
      <c r="F71" s="8">
        <v>1.7</v>
      </c>
      <c r="G71" s="8">
        <f t="shared" si="0"/>
        <v>0</v>
      </c>
      <c r="H71" s="13"/>
      <c r="I71" s="13"/>
      <c r="J71" s="13"/>
    </row>
    <row r="72" spans="1:10" ht="33.75" x14ac:dyDescent="0.2">
      <c r="A72" s="6" t="s">
        <v>24</v>
      </c>
      <c r="B72" s="6" t="s">
        <v>4</v>
      </c>
      <c r="C72" s="7" t="s">
        <v>12</v>
      </c>
      <c r="D72" s="6" t="s">
        <v>68</v>
      </c>
      <c r="E72" s="8">
        <v>1.1000000000000001</v>
      </c>
      <c r="F72" s="8">
        <v>1.1000000000000001</v>
      </c>
      <c r="G72" s="8">
        <f t="shared" si="0"/>
        <v>0</v>
      </c>
      <c r="H72" s="13"/>
      <c r="I72" s="13"/>
      <c r="J72" s="13"/>
    </row>
    <row r="73" spans="1:10" x14ac:dyDescent="0.2">
      <c r="A73" s="6" t="s">
        <v>24</v>
      </c>
      <c r="B73" s="6" t="s">
        <v>4</v>
      </c>
      <c r="C73" s="7" t="s">
        <v>16</v>
      </c>
      <c r="D73" s="6" t="s">
        <v>69</v>
      </c>
      <c r="E73" s="8">
        <v>8.3000000000000007</v>
      </c>
      <c r="F73" s="8">
        <v>8.3000000000000007</v>
      </c>
      <c r="G73" s="8">
        <f t="shared" si="0"/>
        <v>0</v>
      </c>
      <c r="H73" s="13"/>
      <c r="I73" s="13"/>
      <c r="J73" s="13"/>
    </row>
    <row r="74" spans="1:10" ht="33.75" x14ac:dyDescent="0.2">
      <c r="A74" s="6" t="s">
        <v>24</v>
      </c>
      <c r="B74" s="6" t="s">
        <v>4</v>
      </c>
      <c r="C74" s="7" t="s">
        <v>38</v>
      </c>
      <c r="D74" s="6" t="s">
        <v>70</v>
      </c>
      <c r="E74" s="8">
        <v>10</v>
      </c>
      <c r="F74" s="8">
        <v>10</v>
      </c>
      <c r="G74" s="8">
        <f t="shared" si="0"/>
        <v>0</v>
      </c>
      <c r="H74" s="13"/>
      <c r="I74" s="13"/>
      <c r="J74" s="13"/>
    </row>
    <row r="75" spans="1:10" ht="30.75" customHeight="1" x14ac:dyDescent="0.2">
      <c r="A75" s="6" t="s">
        <v>24</v>
      </c>
      <c r="B75" s="6" t="s">
        <v>4</v>
      </c>
      <c r="C75" s="7" t="s">
        <v>18</v>
      </c>
      <c r="D75" s="6" t="s">
        <v>71</v>
      </c>
      <c r="E75" s="8">
        <v>6</v>
      </c>
      <c r="F75" s="8">
        <v>6</v>
      </c>
      <c r="G75" s="8">
        <f t="shared" si="0"/>
        <v>0</v>
      </c>
      <c r="H75" s="13"/>
      <c r="I75" s="13"/>
      <c r="J75" s="13"/>
    </row>
    <row r="76" spans="1:10" ht="24" customHeight="1" x14ac:dyDescent="0.2">
      <c r="A76" s="6" t="s">
        <v>24</v>
      </c>
      <c r="B76" s="6" t="s">
        <v>4</v>
      </c>
      <c r="C76" s="7" t="s">
        <v>19</v>
      </c>
      <c r="D76" s="6" t="s">
        <v>46</v>
      </c>
      <c r="E76" s="8">
        <v>28</v>
      </c>
      <c r="F76" s="8">
        <v>28</v>
      </c>
      <c r="G76" s="8">
        <f t="shared" si="0"/>
        <v>0</v>
      </c>
      <c r="H76" s="13"/>
      <c r="I76" s="13"/>
      <c r="J76" s="13"/>
    </row>
    <row r="77" spans="1:10" ht="46.5" customHeight="1" x14ac:dyDescent="0.2">
      <c r="A77" s="6" t="s">
        <v>22</v>
      </c>
      <c r="B77" s="6" t="s">
        <v>21</v>
      </c>
      <c r="C77" s="7" t="s">
        <v>25</v>
      </c>
      <c r="D77" s="6" t="s">
        <v>78</v>
      </c>
      <c r="E77" s="8">
        <v>35.5</v>
      </c>
      <c r="F77" s="8">
        <v>35.5</v>
      </c>
      <c r="G77" s="8">
        <f t="shared" si="0"/>
        <v>0</v>
      </c>
    </row>
    <row r="78" spans="1:10" ht="34.5" customHeight="1" x14ac:dyDescent="0.2">
      <c r="A78" s="6" t="s">
        <v>26</v>
      </c>
      <c r="B78" s="6" t="s">
        <v>5</v>
      </c>
      <c r="C78" s="7" t="s">
        <v>6</v>
      </c>
      <c r="D78" s="6" t="s">
        <v>34</v>
      </c>
      <c r="E78" s="8">
        <v>265.7</v>
      </c>
      <c r="F78" s="8">
        <v>264.39999999999998</v>
      </c>
      <c r="G78" s="8">
        <f t="shared" si="0"/>
        <v>1.3000000000000114</v>
      </c>
    </row>
    <row r="79" spans="1:10" ht="28.5" customHeight="1" x14ac:dyDescent="0.2">
      <c r="A79" s="6" t="s">
        <v>26</v>
      </c>
      <c r="B79" s="6" t="s">
        <v>5</v>
      </c>
      <c r="C79" s="7" t="s">
        <v>7</v>
      </c>
      <c r="D79" s="6" t="s">
        <v>8</v>
      </c>
      <c r="E79" s="8">
        <v>80.2</v>
      </c>
      <c r="F79" s="8">
        <v>74</v>
      </c>
      <c r="G79" s="8">
        <f t="shared" si="0"/>
        <v>6.2000000000000028</v>
      </c>
    </row>
    <row r="80" spans="1:10" ht="28.5" customHeight="1" x14ac:dyDescent="0.2">
      <c r="A80" s="23" t="s">
        <v>26</v>
      </c>
      <c r="B80" s="20" t="s">
        <v>5</v>
      </c>
      <c r="C80" s="21" t="s">
        <v>19</v>
      </c>
      <c r="D80" s="20" t="s">
        <v>77</v>
      </c>
      <c r="E80" s="22">
        <v>5.4</v>
      </c>
      <c r="F80" s="22">
        <v>5.4</v>
      </c>
      <c r="G80" s="22">
        <f t="shared" si="0"/>
        <v>0</v>
      </c>
    </row>
    <row r="81" spans="1:7" ht="12.75" customHeight="1" x14ac:dyDescent="0.2">
      <c r="A81" s="9" t="s">
        <v>27</v>
      </c>
      <c r="B81" s="10"/>
      <c r="C81" s="11"/>
      <c r="D81" s="10"/>
      <c r="E81" s="14">
        <f>E80+E79+E78+E77+E76+E75+E74+E73+E72+E71+E70+E69+E68+E67+E66+E65+E64+E63+E62+E61+E60+E59+E57+E56+E55+E54+E53+E52+E51+E50+E49+E48+E46+E45+E44+E43+E42+E41+E40+E39+E38+E37+E36+E35+E34+E33+E32+E31+E30</f>
        <v>14570.9</v>
      </c>
      <c r="F81" s="14">
        <f>F80+F79+F78+F77+F76+F75+F74+F73+F72+F71+F70+F69+F68+F67+F66+F65+F64+F63+F62+F61+F60+F59+F57+F56+F55+F54+F53+F52+F51+F50+F49+F48+F46+F45+F44+F43+F42+F41+F40+F39+F38+F37+F36+F35+F34+F33+F32+F31+F30</f>
        <v>14357.800000000003</v>
      </c>
      <c r="G81" s="14">
        <f>SUM(G30:G80)</f>
        <v>213.10000000000002</v>
      </c>
    </row>
    <row r="82" spans="1:7" ht="12.75" customHeight="1" x14ac:dyDescent="0.2">
      <c r="E82" s="24"/>
    </row>
  </sheetData>
  <mergeCells count="2">
    <mergeCell ref="A1:G1"/>
    <mergeCell ref="A2:G28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&amp;L=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rep:2.55.0.63</dc:description>
  <cp:lastModifiedBy>RePack by Diakov</cp:lastModifiedBy>
  <cp:lastPrinted>2022-11-30T11:42:11Z</cp:lastPrinted>
  <dcterms:created xsi:type="dcterms:W3CDTF">2022-11-29T12:51:01Z</dcterms:created>
  <dcterms:modified xsi:type="dcterms:W3CDTF">2025-03-24T07:45:39Z</dcterms:modified>
</cp:coreProperties>
</file>